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<sst xmlns="http://schemas.openxmlformats.org/spreadsheetml/2006/main" count="59" uniqueCount="59">
  <si>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EGEBJERGKLUBBEN </t>
  </si>
  <si>
    <t>Udgift</t>
  </si>
  <si>
    <t>Indtægt</t>
  </si>
  <si>
    <t>Resultat</t>
  </si>
  <si>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</si>
  <si>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</si>
  <si>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</si>
  <si>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</si>
  <si>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</si>
  <si>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</si>
  <si>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</si>
  <si>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</si>
  <si>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</si>
  <si>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Småinventar</t>
  </si>
  <si>
    <t>Forsikring</t>
  </si>
  <si>
    <t>Udlejning grill</t>
  </si>
  <si>
    <t>Kasse</t>
  </si>
  <si>
    <t>Bank</t>
  </si>
  <si>
    <t>Annoncedebitorer</t>
  </si>
  <si>
    <t>Lager</t>
  </si>
  <si>
    <t>Primo</t>
  </si>
  <si>
    <t>Årets resultat</t>
  </si>
  <si>
    <t>Ultimo</t>
  </si>
  <si>
    <t>Lis Folke Christensen</t>
  </si>
  <si>
    <t>Revisor</t>
  </si>
  <si>
    <t>TorsdagsTræf</t>
  </si>
  <si>
    <t xml:space="preserve">Andreas Abitz                        </t>
  </si>
  <si>
    <t xml:space="preserve">Revisor                                 </t>
  </si>
  <si>
    <t>Ulla Houe</t>
  </si>
  <si>
    <t>Kasserer</t>
  </si>
  <si>
    <t xml:space="preserve">Julehygge </t>
  </si>
  <si>
    <t>Blad annoncører og abonnenter</t>
  </si>
  <si>
    <t>Tilskud fra grundejerfo.</t>
  </si>
  <si>
    <t xml:space="preserve">Tilskud til eftermid.klub </t>
  </si>
  <si>
    <t>Skyldige kreditorer</t>
  </si>
  <si>
    <t>EGENKAPITAL:</t>
  </si>
  <si>
    <t>Øvrige arrangementer</t>
  </si>
  <si>
    <t>Tlf./kørsels penge</t>
  </si>
  <si>
    <t>Div. Udgifter</t>
  </si>
  <si>
    <t>Blad i alt</t>
  </si>
  <si>
    <t>Billeder div. Arrangementer</t>
  </si>
  <si>
    <t>Skandia/Eik</t>
  </si>
  <si>
    <t>PASSIVER:</t>
  </si>
  <si>
    <t>AKTIVER:</t>
  </si>
  <si>
    <t>Revision er foretaget 1/2-09 uden bemærkninger. Beholdningerne er forevist.</t>
  </si>
  <si>
    <t>Resultat 1.1. - 31.12.2008</t>
  </si>
  <si>
    <t xml:space="preserve">Gebyrer </t>
  </si>
  <si>
    <t>Bannerindtægt</t>
  </si>
  <si>
    <t>Status 31.12.2008</t>
  </si>
  <si>
    <t xml:space="preserve">Tilskud i alt </t>
  </si>
  <si>
    <t xml:space="preserve">             DRIFT</t>
  </si>
  <si>
    <t xml:space="preserve"> TILSKUD</t>
  </si>
  <si>
    <t xml:space="preserve">    BLAD</t>
  </si>
  <si>
    <t>Drift i alt</t>
  </si>
  <si>
    <t>Barpasning</t>
  </si>
  <si>
    <t>Tilskud til Fælleshuset( x-ordinært)</t>
  </si>
  <si>
    <t xml:space="preserve">Årets resultat </t>
  </si>
  <si>
    <t>AKTIVITETER</t>
  </si>
  <si>
    <t>Renter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</si>
</sst>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1" xfId="15" applyNumberFormat="1" applyFont="1" applyBorder="1" applyAlignment="1">
      <alignment/>
    </xf>
    <xf numFmtId="3" fontId="3" fillId="0" borderId="2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3" fillId="0" borderId="4" xfId="15" applyNumberFormat="1" applyFont="1" applyBorder="1" applyAlignment="1">
      <alignment/>
    </xf>
    <xf numFmtId="3" fontId="3" fillId="0" borderId="5" xfId="15" applyNumberFormat="1" applyFont="1" applyBorder="1" applyAlignment="1">
      <alignment/>
    </xf>
    <xf numFmtId="3" fontId="6" fillId="0" borderId="4" xfId="15" applyNumberFormat="1" applyFont="1" applyBorder="1" applyAlignment="1">
      <alignment/>
    </xf>
    <xf numFmtId="3" fontId="3" fillId="0" borderId="6" xfId="15" applyNumberFormat="1" applyFont="1" applyBorder="1" applyAlignment="1">
      <alignment/>
    </xf>
    <xf numFmtId="3" fontId="3" fillId="0" borderId="7" xfId="15" applyNumberFormat="1" applyFont="1" applyBorder="1" applyAlignment="1">
      <alignment/>
    </xf>
    <xf numFmtId="3" fontId="6" fillId="0" borderId="6" xfId="15" applyNumberFormat="1" applyFont="1" applyBorder="1" applyAlignment="1">
      <alignment/>
    </xf>
    <xf numFmtId="3" fontId="3" fillId="0" borderId="8" xfId="15" applyNumberFormat="1" applyFont="1" applyBorder="1" applyAlignment="1">
      <alignment horizontal="center"/>
    </xf>
    <xf numFmtId="3" fontId="3" fillId="0" borderId="8" xfId="15" applyNumberFormat="1" applyFont="1" applyBorder="1" applyAlignment="1">
      <alignment/>
    </xf>
    <xf numFmtId="3" fontId="3" fillId="0" borderId="9" xfId="15" applyNumberFormat="1" applyFont="1" applyBorder="1" applyAlignment="1">
      <alignment/>
    </xf>
    <xf numFmtId="3" fontId="5" fillId="0" borderId="9" xfId="15" applyNumberFormat="1" applyFont="1" applyBorder="1" applyAlignment="1">
      <alignment/>
    </xf>
    <xf numFmtId="3" fontId="4" fillId="0" borderId="5" xfId="15" applyNumberFormat="1" applyFont="1" applyBorder="1" applyAlignment="1">
      <alignment horizontal="center"/>
    </xf>
    <xf numFmtId="3" fontId="4" fillId="0" borderId="7" xfId="15" applyNumberFormat="1" applyFont="1" applyBorder="1" applyAlignment="1">
      <alignment horizontal="center"/>
    </xf>
    <xf numFmtId="3" fontId="4" fillId="0" borderId="5" xfId="15" applyNumberFormat="1" applyFont="1" applyBorder="1" applyAlignment="1">
      <alignment horizontal="right"/>
    </xf>
    <xf numFmtId="3" fontId="4" fillId="0" borderId="10" xfId="15" applyNumberFormat="1" applyFont="1" applyBorder="1" applyAlignment="1">
      <alignment/>
    </xf>
    <xf numFmtId="0" fontId="0" fillId="0" borderId="1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" xfId="15" applyNumberFormat="1" applyFont="1" applyBorder="1" applyAlignment="1">
      <alignment horizontal="center"/>
    </xf>
    <xf numFmtId="3" fontId="5" fillId="0" borderId="11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0" fontId="0" fillId="0" borderId="0" xfId="0" applyAlignment="1">
      <alignment/>
    </xf>
    <xf numFmtId="3" fontId="9" fillId="0" borderId="0" xfId="15" applyNumberFormat="1" applyFont="1" applyAlignment="1">
      <alignment/>
    </xf>
    <xf numFmtId="3" fontId="9" fillId="0" borderId="6" xfId="15" applyNumberFormat="1" applyFont="1" applyBorder="1" applyAlignment="1">
      <alignment/>
    </xf>
    <xf numFmtId="3" fontId="9" fillId="0" borderId="7" xfId="15" applyNumberFormat="1" applyFont="1" applyBorder="1" applyAlignment="1">
      <alignment/>
    </xf>
    <xf numFmtId="0" fontId="8" fillId="0" borderId="13" xfId="15" applyNumberFormat="1" applyFont="1" applyBorder="1" applyAlignment="1">
      <alignment horizontal="center"/>
    </xf>
    <xf numFmtId="3" fontId="10" fillId="0" borderId="0" xfId="15" applyNumberFormat="1" applyFont="1" applyAlignment="1">
      <alignment/>
    </xf>
    <xf numFmtId="3" fontId="7" fillId="0" borderId="0" xfId="15" applyNumberFormat="1" applyFont="1" applyBorder="1" applyAlignment="1">
      <alignment/>
    </xf>
    <xf numFmtId="3" fontId="10" fillId="0" borderId="14" xfId="15" applyNumberFormat="1" applyFont="1" applyBorder="1" applyAlignment="1">
      <alignment/>
    </xf>
    <xf numFmtId="3" fontId="10" fillId="0" borderId="6" xfId="15" applyNumberFormat="1" applyFont="1" applyBorder="1" applyAlignment="1">
      <alignment/>
    </xf>
    <xf numFmtId="3" fontId="10" fillId="0" borderId="7" xfId="15" applyNumberFormat="1" applyFont="1" applyBorder="1" applyAlignment="1">
      <alignment/>
    </xf>
    <xf numFmtId="3" fontId="10" fillId="0" borderId="15" xfId="15" applyNumberFormat="1" applyFont="1" applyBorder="1" applyAlignment="1">
      <alignment/>
    </xf>
    <xf numFmtId="3" fontId="3" fillId="0" borderId="16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10" fillId="0" borderId="9" xfId="15" applyNumberFormat="1" applyFont="1" applyBorder="1" applyAlignment="1">
      <alignment/>
    </xf>
    <xf numFmtId="49" fontId="3" fillId="0" borderId="14" xfId="15" applyNumberFormat="1" applyFont="1" applyBorder="1" applyAlignment="1">
      <alignment/>
    </xf>
    <xf numFmtId="49" fontId="3" fillId="0" borderId="2" xfId="15" applyNumberFormat="1" applyFont="1" applyBorder="1" applyAlignment="1">
      <alignment/>
    </xf>
    <xf numFmtId="49" fontId="3" fillId="0" borderId="16" xfId="15" applyNumberFormat="1" applyFont="1" applyBorder="1" applyAlignment="1">
      <alignment/>
    </xf>
    <xf numFmtId="3" fontId="3" fillId="0" borderId="0" xfId="15" applyNumberFormat="1" applyFont="1" applyAlignment="1">
      <alignment horizontal="right"/>
    </xf>
    <xf numFmtId="3" fontId="3" fillId="0" borderId="15" xfId="15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3" fontId="5" fillId="0" borderId="12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3" fontId="3" fillId="0" borderId="9" xfId="15" applyNumberFormat="1" applyFont="1" applyBorder="1" applyAlignment="1">
      <alignment/>
    </xf>
    <xf numFmtId="3" fontId="3" fillId="0" borderId="5" xfId="15" applyNumberFormat="1" applyFont="1" applyBorder="1" applyAlignment="1">
      <alignment/>
    </xf>
    <xf numFmtId="3" fontId="3" fillId="0" borderId="8" xfId="15" applyNumberFormat="1" applyFont="1" applyBorder="1" applyAlignment="1">
      <alignment/>
    </xf>
    <xf numFmtId="3" fontId="3" fillId="0" borderId="4" xfId="15" applyNumberFormat="1" applyFont="1" applyBorder="1" applyAlignment="1">
      <alignment/>
    </xf>
    <xf numFmtId="3" fontId="3" fillId="0" borderId="16" xfId="15" applyNumberFormat="1" applyFont="1" applyBorder="1" applyAlignment="1">
      <alignment horizontal="right"/>
    </xf>
    <xf numFmtId="3" fontId="9" fillId="0" borderId="6" xfId="15" applyNumberFormat="1" applyFont="1" applyBorder="1" applyAlignment="1">
      <alignment horizontal="center" textRotation="90"/>
    </xf>
    <xf numFmtId="3" fontId="9" fillId="0" borderId="0" xfId="15" applyNumberFormat="1" applyFont="1" applyAlignment="1">
      <alignment horizontal="center"/>
    </xf>
    <xf numFmtId="3" fontId="9" fillId="0" borderId="6" xfId="15" applyNumberFormat="1" applyFont="1" applyBorder="1" applyAlignment="1">
      <alignment textRotation="90"/>
    </xf>
    <xf numFmtId="3" fontId="3" fillId="0" borderId="8" xfId="15" applyNumberFormat="1" applyFont="1" applyBorder="1" applyAlignment="1">
      <alignment horizontal="left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9.57421875" style="1" customWidth="1"/>
    <col min="4" max="4" width="9.57421875" style="1" bestFit="1" customWidth="1"/>
    <col min="5" max="5" width="4.00390625" style="1" customWidth="1"/>
    <col min="6" max="6" width="9.28125" style="1" customWidth="1"/>
    <col min="7" max="7" width="9.421875" style="1" customWidth="1"/>
    <col min="8" max="8" width="10.57421875" style="1" bestFit="1" customWidth="1"/>
    <col min="9" max="16384" width="9.140625" style="1" customWidth="1"/>
  </cols>
  <sheetData>
    <row r="1" spans="1:8" ht="18.75" thickBot="1">
      <c r="A1" s="32"/>
      <c r="B1" s="25" t="s">
        <v>0</v>
      </c>
      <c r="C1" s="26"/>
      <c r="D1" s="48" t="s">
        <v>45</v>
      </c>
      <c r="E1" s="49"/>
      <c r="F1" s="49"/>
      <c r="G1" s="49"/>
      <c r="H1" s="50"/>
    </row>
    <row r="2" spans="1:9" ht="12" customHeight="1">
      <c r="A2" s="32"/>
      <c r="B2" s="6"/>
      <c r="C2" s="24"/>
      <c r="D2" s="22"/>
      <c r="E2" s="22"/>
      <c r="F2" s="22"/>
      <c r="G2" s="22"/>
      <c r="H2" s="22"/>
      <c r="I2" s="3"/>
    </row>
    <row r="3" spans="1:9" ht="15" customHeight="1">
      <c r="A3" s="34"/>
      <c r="B3" s="17"/>
      <c r="C3" s="18"/>
      <c r="D3" s="19" t="s">
        <v>2</v>
      </c>
      <c r="E3" s="3"/>
      <c r="F3" s="20" t="s">
        <v>1</v>
      </c>
      <c r="G3" s="3"/>
      <c r="H3" s="21" t="s">
        <v>3</v>
      </c>
      <c r="I3" s="31">
        <v>2007</v>
      </c>
    </row>
    <row r="4" spans="1:9" ht="12.75">
      <c r="A4" s="58" t="s">
        <v>57</v>
      </c>
      <c r="B4" s="59"/>
      <c r="C4" s="60"/>
      <c r="D4" s="11"/>
      <c r="F4" s="8"/>
      <c r="H4" s="8"/>
      <c r="I4" s="29"/>
    </row>
    <row r="5" spans="1:15" ht="18">
      <c r="A5" s="58"/>
      <c r="B5" s="53" t="s">
        <v>4</v>
      </c>
      <c r="C5" s="54"/>
      <c r="D5" s="11">
        <v>3034.5</v>
      </c>
      <c r="F5" s="8">
        <v>3058.78</v>
      </c>
      <c r="H5" s="8">
        <f aca="true" t="shared" si="0" ref="H5:H10">D5-F5</f>
        <v>-24.2800000000002</v>
      </c>
      <c r="I5" s="29">
        <v>221</v>
      </c>
      <c r="J5" s="23"/>
      <c r="K5" s="27"/>
      <c r="L5" s="27"/>
      <c r="M5" s="27"/>
      <c r="N5" s="27"/>
      <c r="O5" s="27"/>
    </row>
    <row r="6" spans="1:13" ht="12.75">
      <c r="A6" s="58"/>
      <c r="B6" s="53" t="s">
        <v>5</v>
      </c>
      <c r="C6" s="54"/>
      <c r="D6" s="11">
        <v>5411</v>
      </c>
      <c r="F6" s="8">
        <v>4183.15</v>
      </c>
      <c r="H6" s="8">
        <f t="shared" si="0"/>
        <v>1227.8500000000004</v>
      </c>
      <c r="I6" s="29">
        <v>1217</v>
      </c>
      <c r="M6" s="2"/>
    </row>
    <row r="7" spans="1:9" ht="12.75">
      <c r="A7" s="58"/>
      <c r="B7" s="53" t="s">
        <v>6</v>
      </c>
      <c r="C7" s="54"/>
      <c r="D7" s="11">
        <v>5175</v>
      </c>
      <c r="F7" s="8">
        <v>3560.4</v>
      </c>
      <c r="H7" s="8">
        <f t="shared" si="0"/>
        <v>1614.6</v>
      </c>
      <c r="I7" s="29">
        <v>1821</v>
      </c>
    </row>
    <row r="8" spans="1:9" ht="12.75">
      <c r="A8" s="58"/>
      <c r="B8" s="53" t="s">
        <v>30</v>
      </c>
      <c r="C8" s="54"/>
      <c r="D8" s="11">
        <v>8313</v>
      </c>
      <c r="F8" s="8">
        <v>7585.8</v>
      </c>
      <c r="H8" s="8">
        <f t="shared" si="0"/>
        <v>727.1999999999998</v>
      </c>
      <c r="I8" s="29">
        <v>1317</v>
      </c>
    </row>
    <row r="9" spans="1:12" ht="12.75">
      <c r="A9" s="58"/>
      <c r="B9" s="53" t="s">
        <v>25</v>
      </c>
      <c r="C9" s="54"/>
      <c r="D9" s="11">
        <v>21713</v>
      </c>
      <c r="E9" s="2"/>
      <c r="F9" s="8">
        <v>13665.8</v>
      </c>
      <c r="G9" s="2"/>
      <c r="H9" s="8">
        <f t="shared" si="0"/>
        <v>8047.200000000001</v>
      </c>
      <c r="I9" s="29">
        <v>11111</v>
      </c>
      <c r="L9" s="2"/>
    </row>
    <row r="10" spans="1:12" ht="12.75">
      <c r="A10" s="58"/>
      <c r="B10" s="51" t="s">
        <v>36</v>
      </c>
      <c r="C10" s="52"/>
      <c r="D10" s="12">
        <v>281</v>
      </c>
      <c r="E10" s="3"/>
      <c r="F10" s="9">
        <v>127</v>
      </c>
      <c r="G10" s="3"/>
      <c r="H10" s="9">
        <f t="shared" si="0"/>
        <v>154</v>
      </c>
      <c r="I10" s="30">
        <v>-765</v>
      </c>
      <c r="L10" s="2"/>
    </row>
    <row r="11" spans="1:9" ht="12.75">
      <c r="A11" s="35"/>
      <c r="B11" s="46" t="s">
        <v>7</v>
      </c>
      <c r="C11" s="55"/>
      <c r="D11" s="42"/>
      <c r="E11" s="43"/>
      <c r="F11" s="44"/>
      <c r="G11" s="43"/>
      <c r="H11" s="8">
        <f>SUM(H5:H10)</f>
        <v>11746.57</v>
      </c>
      <c r="I11" s="29">
        <v>14922</v>
      </c>
    </row>
    <row r="12" spans="1:9" ht="12.75">
      <c r="A12" s="35"/>
      <c r="B12" s="53"/>
      <c r="C12" s="54"/>
      <c r="D12" s="11"/>
      <c r="F12" s="8"/>
      <c r="H12" s="8"/>
      <c r="I12" s="29"/>
    </row>
    <row r="13" spans="1:9" ht="12.75">
      <c r="A13" s="56" t="s">
        <v>52</v>
      </c>
      <c r="B13" s="53" t="s">
        <v>31</v>
      </c>
      <c r="C13" s="54"/>
      <c r="D13" s="11">
        <v>43090</v>
      </c>
      <c r="F13" s="8"/>
      <c r="H13" s="8"/>
      <c r="I13" s="29">
        <v>36340</v>
      </c>
    </row>
    <row r="14" spans="1:9" ht="12.75">
      <c r="A14" s="56"/>
      <c r="B14" s="53" t="s">
        <v>8</v>
      </c>
      <c r="C14" s="54"/>
      <c r="D14" s="11"/>
      <c r="F14" s="8">
        <v>38926.65</v>
      </c>
      <c r="H14" s="8"/>
      <c r="I14" s="29">
        <v>-32250</v>
      </c>
    </row>
    <row r="15" spans="1:9" ht="12.75">
      <c r="A15" s="56"/>
      <c r="B15" s="53" t="s">
        <v>9</v>
      </c>
      <c r="C15" s="54"/>
      <c r="D15" s="11"/>
      <c r="F15" s="8">
        <v>6028.55</v>
      </c>
      <c r="H15" s="8"/>
      <c r="I15" s="29">
        <v>-5269</v>
      </c>
    </row>
    <row r="16" spans="1:9" ht="12.75">
      <c r="A16" s="56"/>
      <c r="B16" s="51" t="s">
        <v>10</v>
      </c>
      <c r="C16" s="52"/>
      <c r="D16" s="12"/>
      <c r="E16" s="3"/>
      <c r="F16" s="9">
        <v>800</v>
      </c>
      <c r="G16" s="3"/>
      <c r="H16" s="9"/>
      <c r="I16" s="30">
        <v>-739</v>
      </c>
    </row>
    <row r="17" spans="1:9" ht="12.75">
      <c r="A17" s="35"/>
      <c r="B17" s="46" t="s">
        <v>39</v>
      </c>
      <c r="C17" s="55"/>
      <c r="D17" s="13">
        <f>SUM(D13:D16)</f>
        <v>43090</v>
      </c>
      <c r="F17" s="10">
        <f>SUM(F14:F16)</f>
        <v>45755.200000000004</v>
      </c>
      <c r="H17" s="8">
        <f>D17-F17</f>
        <v>-2665.2000000000044</v>
      </c>
      <c r="I17" s="29">
        <v>-1918</v>
      </c>
    </row>
    <row r="18" spans="1:9" ht="12" customHeight="1">
      <c r="A18" s="35"/>
      <c r="B18" s="53"/>
      <c r="C18" s="54"/>
      <c r="D18" s="11"/>
      <c r="F18" s="8"/>
      <c r="H18" s="8"/>
      <c r="I18" s="29"/>
    </row>
    <row r="19" spans="1:9" ht="12.75">
      <c r="A19" s="56" t="s">
        <v>51</v>
      </c>
      <c r="B19" s="53" t="s">
        <v>32</v>
      </c>
      <c r="C19" s="54"/>
      <c r="D19" s="11">
        <v>11450</v>
      </c>
      <c r="F19" s="8"/>
      <c r="H19" s="8"/>
      <c r="I19" s="29">
        <v>10950</v>
      </c>
    </row>
    <row r="20" spans="1:9" ht="12.75">
      <c r="A20" s="56"/>
      <c r="B20" s="53" t="s">
        <v>47</v>
      </c>
      <c r="C20" s="54"/>
      <c r="D20" s="11">
        <v>747</v>
      </c>
      <c r="F20" s="8"/>
      <c r="H20" s="8"/>
      <c r="I20" s="29">
        <v>0</v>
      </c>
    </row>
    <row r="21" spans="1:9" ht="12.75">
      <c r="A21" s="56"/>
      <c r="B21" s="53" t="s">
        <v>33</v>
      </c>
      <c r="C21" s="54"/>
      <c r="D21" s="11"/>
      <c r="F21" s="8">
        <v>700</v>
      </c>
      <c r="H21" s="8"/>
      <c r="I21" s="29">
        <v>-600</v>
      </c>
    </row>
    <row r="22" spans="1:9" ht="12" customHeight="1">
      <c r="A22" s="56"/>
      <c r="B22" s="51" t="s">
        <v>55</v>
      </c>
      <c r="C22" s="52"/>
      <c r="D22" s="12"/>
      <c r="E22" s="3"/>
      <c r="F22" s="9">
        <v>20000</v>
      </c>
      <c r="G22" s="3"/>
      <c r="H22" s="9"/>
      <c r="I22" s="30">
        <v>0</v>
      </c>
    </row>
    <row r="23" spans="1:9" ht="12" customHeight="1">
      <c r="A23" s="35"/>
      <c r="B23" s="46" t="s">
        <v>49</v>
      </c>
      <c r="C23" s="55"/>
      <c r="D23" s="11"/>
      <c r="F23" s="8"/>
      <c r="H23" s="8">
        <f>D19+D20-F21-F22</f>
        <v>-8503</v>
      </c>
      <c r="I23" s="29">
        <v>10350</v>
      </c>
    </row>
    <row r="24" spans="1:9" ht="12" customHeight="1">
      <c r="A24" s="35"/>
      <c r="B24" s="14"/>
      <c r="C24" s="8"/>
      <c r="D24" s="11"/>
      <c r="F24" s="8"/>
      <c r="H24" s="8"/>
      <c r="I24" s="29"/>
    </row>
    <row r="25" spans="1:9" ht="12.75">
      <c r="A25" s="56" t="s">
        <v>50</v>
      </c>
      <c r="B25" s="53" t="s">
        <v>11</v>
      </c>
      <c r="C25" s="54"/>
      <c r="D25" s="11"/>
      <c r="F25" s="8">
        <v>5400</v>
      </c>
      <c r="H25" s="8"/>
      <c r="I25" s="29">
        <v>5000</v>
      </c>
    </row>
    <row r="26" spans="1:9" ht="12.75">
      <c r="A26" s="56"/>
      <c r="B26" s="53" t="s">
        <v>37</v>
      </c>
      <c r="C26" s="54"/>
      <c r="D26" s="11"/>
      <c r="F26" s="8">
        <v>1600</v>
      </c>
      <c r="H26" s="8"/>
      <c r="I26" s="29">
        <v>1600</v>
      </c>
    </row>
    <row r="27" spans="1:9" ht="12.75">
      <c r="A27" s="56"/>
      <c r="B27" s="53" t="s">
        <v>12</v>
      </c>
      <c r="C27" s="54"/>
      <c r="D27" s="11"/>
      <c r="F27" s="8">
        <v>4979</v>
      </c>
      <c r="H27" s="8"/>
      <c r="I27" s="29">
        <v>7112</v>
      </c>
    </row>
    <row r="28" spans="1:9" ht="12.75">
      <c r="A28" s="56"/>
      <c r="B28" s="53" t="s">
        <v>54</v>
      </c>
      <c r="C28" s="54"/>
      <c r="D28" s="11"/>
      <c r="F28" s="8">
        <v>249</v>
      </c>
      <c r="H28" s="8"/>
      <c r="I28" s="29">
        <v>275</v>
      </c>
    </row>
    <row r="29" spans="1:9" ht="12.75">
      <c r="A29" s="56"/>
      <c r="B29" s="53" t="s">
        <v>46</v>
      </c>
      <c r="C29" s="54"/>
      <c r="D29" s="11"/>
      <c r="F29" s="8">
        <v>44</v>
      </c>
      <c r="H29" s="8"/>
      <c r="I29" s="29">
        <v>364</v>
      </c>
    </row>
    <row r="30" spans="1:9" ht="12.75">
      <c r="A30" s="56"/>
      <c r="B30" s="53" t="s">
        <v>14</v>
      </c>
      <c r="C30" s="54"/>
      <c r="D30" s="11"/>
      <c r="F30" s="8">
        <v>1204.97</v>
      </c>
      <c r="H30" s="8"/>
      <c r="I30" s="29">
        <v>1125</v>
      </c>
    </row>
    <row r="31" spans="1:9" ht="12.75">
      <c r="A31" s="56"/>
      <c r="B31" s="53" t="s">
        <v>13</v>
      </c>
      <c r="C31" s="54"/>
      <c r="D31" s="11"/>
      <c r="F31" s="8">
        <v>916.9</v>
      </c>
      <c r="H31" s="8"/>
      <c r="I31" s="29">
        <v>1350</v>
      </c>
    </row>
    <row r="32" spans="1:9" ht="12.75">
      <c r="A32" s="56"/>
      <c r="B32" s="53" t="s">
        <v>38</v>
      </c>
      <c r="C32" s="54"/>
      <c r="D32" s="11"/>
      <c r="E32" s="2"/>
      <c r="F32" s="8">
        <v>2426.67</v>
      </c>
      <c r="G32" s="2"/>
      <c r="H32" s="8"/>
      <c r="I32" s="29">
        <v>1858</v>
      </c>
    </row>
    <row r="33" spans="1:9" ht="12.75">
      <c r="A33" s="56"/>
      <c r="B33" s="51" t="s">
        <v>40</v>
      </c>
      <c r="C33" s="52"/>
      <c r="D33" s="12"/>
      <c r="E33" s="3"/>
      <c r="F33" s="9">
        <v>338</v>
      </c>
      <c r="G33" s="3"/>
      <c r="H33" s="9"/>
      <c r="I33" s="30">
        <v>119</v>
      </c>
    </row>
    <row r="34" spans="1:9" ht="12.75">
      <c r="A34" s="35"/>
      <c r="B34" s="46" t="s">
        <v>53</v>
      </c>
      <c r="C34" s="47"/>
      <c r="D34" s="11"/>
      <c r="F34" s="10">
        <f>SUM(F25:F33)</f>
        <v>17158.54</v>
      </c>
      <c r="H34" s="8">
        <f>-F34</f>
        <v>-17158.54</v>
      </c>
      <c r="I34" s="29">
        <v>-18803</v>
      </c>
    </row>
    <row r="35" spans="1:9" ht="12.75">
      <c r="A35" s="35"/>
      <c r="B35" s="15"/>
      <c r="C35" s="8"/>
      <c r="D35" s="11"/>
      <c r="F35" s="10"/>
      <c r="H35" s="8"/>
      <c r="I35" s="29"/>
    </row>
    <row r="36" spans="1:9" ht="12.75">
      <c r="A36" s="35"/>
      <c r="B36" s="15" t="s">
        <v>15</v>
      </c>
      <c r="C36" s="8"/>
      <c r="D36" s="11">
        <v>200</v>
      </c>
      <c r="F36" s="8"/>
      <c r="H36" s="8">
        <f>D36</f>
        <v>200</v>
      </c>
      <c r="I36" s="29">
        <v>400</v>
      </c>
    </row>
    <row r="37" spans="1:9" ht="12.75">
      <c r="A37" s="35"/>
      <c r="B37" s="15" t="s">
        <v>58</v>
      </c>
      <c r="C37" s="8"/>
      <c r="D37" s="11">
        <v>1320</v>
      </c>
      <c r="F37" s="8"/>
      <c r="H37" s="8">
        <f>D37</f>
        <v>1320</v>
      </c>
      <c r="I37" s="29">
        <v>663</v>
      </c>
    </row>
    <row r="38" spans="1:9" ht="12.75">
      <c r="A38" s="36"/>
      <c r="B38" s="16"/>
      <c r="C38" s="9"/>
      <c r="D38" s="12"/>
      <c r="F38" s="9"/>
      <c r="H38" s="9"/>
      <c r="I38" s="30"/>
    </row>
    <row r="39" spans="1:9" ht="12.75">
      <c r="A39" s="32"/>
      <c r="D39" s="4"/>
      <c r="E39" s="4"/>
      <c r="F39" s="4"/>
      <c r="G39" s="4"/>
      <c r="H39" s="4"/>
      <c r="I39" s="28"/>
    </row>
    <row r="40" spans="1:9" ht="16.5" thickBot="1">
      <c r="A40" s="32"/>
      <c r="B40" s="45"/>
      <c r="C40" s="45"/>
      <c r="D40" s="7"/>
      <c r="E40" s="7" t="s">
        <v>56</v>
      </c>
      <c r="F40" s="7"/>
      <c r="G40" s="2"/>
      <c r="H40" s="5">
        <f>SUM(H11:H39)</f>
        <v>-15060.170000000006</v>
      </c>
      <c r="I40" s="28">
        <v>5614</v>
      </c>
    </row>
    <row r="41" spans="1:9" ht="13.5" thickTop="1">
      <c r="A41" s="32"/>
      <c r="B41" s="3"/>
      <c r="C41" s="2"/>
      <c r="D41" s="2"/>
      <c r="E41" s="2"/>
      <c r="F41" s="2"/>
      <c r="G41" s="2"/>
      <c r="H41" s="2"/>
      <c r="I41" s="2"/>
    </row>
    <row r="42" spans="1:9" ht="12" customHeight="1">
      <c r="A42" s="37"/>
      <c r="B42" s="2"/>
      <c r="C42" s="4"/>
      <c r="D42" s="4"/>
      <c r="E42" s="4"/>
      <c r="F42" s="4"/>
      <c r="G42" s="4"/>
      <c r="H42" s="4"/>
      <c r="I42" s="38"/>
    </row>
    <row r="43" spans="1:9" ht="15.75">
      <c r="A43" s="39"/>
      <c r="B43" s="2"/>
      <c r="C43" s="2"/>
      <c r="D43" s="40" t="s">
        <v>48</v>
      </c>
      <c r="E43" s="40"/>
      <c r="F43" s="40"/>
      <c r="G43" s="2"/>
      <c r="H43" s="2"/>
      <c r="I43" s="8"/>
    </row>
    <row r="44" spans="1:9" ht="12" customHeight="1">
      <c r="A44" s="39"/>
      <c r="B44" s="2"/>
      <c r="C44" s="2"/>
      <c r="D44" s="2"/>
      <c r="E44" s="2"/>
      <c r="F44" s="2"/>
      <c r="G44" s="2"/>
      <c r="H44" s="2"/>
      <c r="I44" s="8"/>
    </row>
    <row r="45" spans="1:9" ht="12.75">
      <c r="A45" s="39"/>
      <c r="B45" s="33" t="s">
        <v>43</v>
      </c>
      <c r="C45" s="2"/>
      <c r="D45" s="2"/>
      <c r="E45" s="33" t="s">
        <v>42</v>
      </c>
      <c r="F45" s="2"/>
      <c r="G45" s="2"/>
      <c r="H45" s="2"/>
      <c r="I45" s="8"/>
    </row>
    <row r="46" spans="1:9" ht="12" customHeight="1">
      <c r="A46" s="39"/>
      <c r="B46" s="2"/>
      <c r="C46" s="2"/>
      <c r="D46" s="2"/>
      <c r="E46" s="2"/>
      <c r="F46" s="2"/>
      <c r="G46" s="2"/>
      <c r="H46" s="2"/>
      <c r="I46" s="8"/>
    </row>
    <row r="47" spans="1:9" ht="12.75">
      <c r="A47" s="39"/>
      <c r="B47" s="2" t="s">
        <v>16</v>
      </c>
      <c r="C47" s="2">
        <v>4791.5</v>
      </c>
      <c r="D47" s="2"/>
      <c r="E47" s="2" t="s">
        <v>34</v>
      </c>
      <c r="F47" s="2"/>
      <c r="G47" s="2"/>
      <c r="H47" s="2">
        <v>0</v>
      </c>
      <c r="I47" s="8"/>
    </row>
    <row r="48" spans="1:9" ht="12.75">
      <c r="A48" s="39"/>
      <c r="B48" s="2" t="s">
        <v>17</v>
      </c>
      <c r="C48" s="2">
        <v>8872.72</v>
      </c>
      <c r="D48" s="2"/>
      <c r="E48" s="2"/>
      <c r="F48" s="2"/>
      <c r="G48" s="2"/>
      <c r="H48" s="2"/>
      <c r="I48" s="8"/>
    </row>
    <row r="49" spans="1:9" ht="12.75">
      <c r="A49" s="39"/>
      <c r="B49" s="2" t="s">
        <v>41</v>
      </c>
      <c r="C49" s="2">
        <v>27920.46</v>
      </c>
      <c r="D49" s="2"/>
      <c r="E49" s="2" t="s">
        <v>35</v>
      </c>
      <c r="F49" s="2"/>
      <c r="G49" s="2"/>
      <c r="H49" s="2"/>
      <c r="I49" s="8"/>
    </row>
    <row r="50" spans="1:9" ht="12.75">
      <c r="A50" s="39"/>
      <c r="B50" s="2" t="s">
        <v>18</v>
      </c>
      <c r="C50" s="2">
        <v>2390</v>
      </c>
      <c r="D50" s="2"/>
      <c r="E50" s="2" t="s">
        <v>20</v>
      </c>
      <c r="F50" s="2"/>
      <c r="G50" s="2">
        <v>61337.25</v>
      </c>
      <c r="H50" s="2"/>
      <c r="I50" s="8"/>
    </row>
    <row r="51" spans="1:9" ht="12.75">
      <c r="A51" s="39"/>
      <c r="B51" s="2" t="s">
        <v>19</v>
      </c>
      <c r="C51" s="2">
        <v>2302.5</v>
      </c>
      <c r="D51" s="2"/>
      <c r="E51" s="2" t="s">
        <v>21</v>
      </c>
      <c r="F51" s="2"/>
      <c r="G51" s="2">
        <v>-15060</v>
      </c>
      <c r="H51" s="2"/>
      <c r="I51" s="8"/>
    </row>
    <row r="52" spans="1:9" ht="12.75">
      <c r="A52" s="39"/>
      <c r="B52" s="2"/>
      <c r="C52" s="3"/>
      <c r="D52" s="2"/>
      <c r="E52" s="2" t="s">
        <v>22</v>
      </c>
      <c r="F52" s="2"/>
      <c r="G52" s="2"/>
      <c r="H52" s="3">
        <f>SUM(G50:G51)</f>
        <v>46277.25</v>
      </c>
      <c r="I52" s="8"/>
    </row>
    <row r="53" spans="1:9" ht="14.25" customHeight="1">
      <c r="A53" s="39"/>
      <c r="B53" s="2"/>
      <c r="C53" s="7">
        <f>SUM(C47:C52)</f>
        <v>46277.18</v>
      </c>
      <c r="D53" s="2"/>
      <c r="E53" s="2"/>
      <c r="F53" s="2"/>
      <c r="G53" s="2"/>
      <c r="H53" s="7">
        <f>SUM(H47:H52)</f>
        <v>46277.25</v>
      </c>
      <c r="I53" s="8"/>
    </row>
    <row r="54" spans="1:9" ht="13.5" customHeight="1">
      <c r="A54" s="41"/>
      <c r="B54" s="3"/>
      <c r="C54" s="3"/>
      <c r="D54" s="3"/>
      <c r="E54" s="3"/>
      <c r="F54" s="3"/>
      <c r="G54" s="3"/>
      <c r="H54" s="3"/>
      <c r="I54" s="9"/>
    </row>
    <row r="55" spans="1:9" ht="12.75">
      <c r="A55" s="32"/>
      <c r="B55" s="2"/>
      <c r="C55" s="2"/>
      <c r="D55" s="2"/>
      <c r="E55" s="2"/>
      <c r="F55" s="2"/>
      <c r="G55" s="2"/>
      <c r="H55" s="2"/>
      <c r="I55" s="2"/>
    </row>
    <row r="56" spans="1:8" ht="12.75">
      <c r="A56" s="32"/>
      <c r="B56" s="57" t="s">
        <v>44</v>
      </c>
      <c r="C56" s="57"/>
      <c r="D56" s="57"/>
      <c r="E56" s="57"/>
      <c r="F56" s="57"/>
      <c r="G56" s="57"/>
      <c r="H56" s="57"/>
    </row>
    <row r="57" spans="1:8" ht="12.75">
      <c r="A57" s="32"/>
      <c r="B57" s="28"/>
      <c r="C57" s="28"/>
      <c r="D57" s="28"/>
      <c r="E57" s="28"/>
      <c r="F57" s="28"/>
      <c r="G57" s="28"/>
      <c r="H57" s="28"/>
    </row>
    <row r="58" spans="1:8" ht="12.75">
      <c r="A58" s="32"/>
      <c r="B58" s="28" t="s">
        <v>26</v>
      </c>
      <c r="D58" s="28" t="s">
        <v>28</v>
      </c>
      <c r="E58" s="28"/>
      <c r="G58" s="28" t="s">
        <v>23</v>
      </c>
      <c r="H58" s="28"/>
    </row>
    <row r="59" spans="1:8" ht="12.75">
      <c r="A59" s="32"/>
      <c r="B59" s="28" t="s">
        <v>27</v>
      </c>
      <c r="D59" s="28" t="s">
        <v>29</v>
      </c>
      <c r="E59" s="28"/>
      <c r="G59" s="28" t="s">
        <v>24</v>
      </c>
      <c r="H59" s="28"/>
    </row>
  </sheetData>
  <mergeCells count="37">
    <mergeCell ref="B56:H56"/>
    <mergeCell ref="A4:A10"/>
    <mergeCell ref="B8:C8"/>
    <mergeCell ref="B9:C9"/>
    <mergeCell ref="B10:C10"/>
    <mergeCell ref="B11:C11"/>
    <mergeCell ref="B4:C4"/>
    <mergeCell ref="B5:C5"/>
    <mergeCell ref="B6:C6"/>
    <mergeCell ref="B7:C7"/>
    <mergeCell ref="B17:C17"/>
    <mergeCell ref="B18:C18"/>
    <mergeCell ref="B19:C19"/>
    <mergeCell ref="B12:C12"/>
    <mergeCell ref="B13:C13"/>
    <mergeCell ref="B14:C14"/>
    <mergeCell ref="B15:C15"/>
    <mergeCell ref="A13:A16"/>
    <mergeCell ref="A19:A22"/>
    <mergeCell ref="A25:A33"/>
    <mergeCell ref="B29:C29"/>
    <mergeCell ref="B30:C30"/>
    <mergeCell ref="B31:C31"/>
    <mergeCell ref="B32:C32"/>
    <mergeCell ref="B25:C25"/>
    <mergeCell ref="B26:C26"/>
    <mergeCell ref="B27:C27"/>
    <mergeCell ref="B40:C40"/>
    <mergeCell ref="B34:C34"/>
    <mergeCell ref="D1:H1"/>
    <mergeCell ref="B33:C33"/>
    <mergeCell ref="B28:C28"/>
    <mergeCell ref="B20:C20"/>
    <mergeCell ref="B21:C21"/>
    <mergeCell ref="B22:C22"/>
    <mergeCell ref="B23:C23"/>
    <mergeCell ref="B16:C16"/>
  </mergeCells>
  <printOptions/>
  <pageMargins left="0.7874015748031497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L og J Hansen</cp:lastModifiedBy>
  <cp:lastPrinted>2009-02-02T12:23:14Z</cp:lastPrinted>
  <dcterms:created xsi:type="dcterms:W3CDTF">2006-01-09T14:17:52Z</dcterms:created>
  <dcterms:modified xsi:type="dcterms:W3CDTF">2009-02-02T12:23:49Z</dcterms:modified>
  <cp:category/>
  <cp:version/>
  <cp:contentType/>
  <cp:contentStatus/>
</cp:coreProperties>
</file>